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3040" windowHeight="9036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<sst xmlns="http://schemas.openxmlformats.org/spreadsheetml/2006/main" count="127" uniqueCount="85">
  <si>
    <t>GRAD VELIKA GORICA</t>
  </si>
  <si>
    <t/>
  </si>
  <si>
    <t>Trg kralja Tomislava 34</t>
  </si>
  <si>
    <t>10410 Velika Gorica</t>
  </si>
  <si>
    <t>OIB: 75834963344</t>
  </si>
  <si>
    <t>POZICIJA</t>
  </si>
  <si>
    <t>BROJ KONTA</t>
  </si>
  <si>
    <t>VRSTA PRIHODA / PRIMITAKA</t>
  </si>
  <si>
    <t>PLANIRANO</t>
  </si>
  <si>
    <t>REALIZIRANO</t>
  </si>
  <si>
    <t>SVEUKUPNO PRIHODI</t>
  </si>
  <si>
    <t xml:space="preserve">Korisnik </t>
  </si>
  <si>
    <t>411</t>
  </si>
  <si>
    <t>411 CENTAR  ZA DJECU MLADE I OBITELJ</t>
  </si>
  <si>
    <t>Razdjel</t>
  </si>
  <si>
    <t>000</t>
  </si>
  <si>
    <t>PRIHODI</t>
  </si>
  <si>
    <t>Glava</t>
  </si>
  <si>
    <t>00001</t>
  </si>
  <si>
    <t>PRIHODI PRORAČUNSKIH KORISNIKA</t>
  </si>
  <si>
    <t>Proračunski korisnik</t>
  </si>
  <si>
    <t>CENTAR ZA DJECU, MLADE I OBITELJ</t>
  </si>
  <si>
    <t xml:space="preserve">Izvor </t>
  </si>
  <si>
    <t>3.2.</t>
  </si>
  <si>
    <t>Vlastiti prihodi - PK</t>
  </si>
  <si>
    <t>P0155</t>
  </si>
  <si>
    <t>6615</t>
  </si>
  <si>
    <t>Prihodi od pruženih usluga</t>
  </si>
  <si>
    <t>3.3.20</t>
  </si>
  <si>
    <t>Višak vlastitih prihoda-PK</t>
  </si>
  <si>
    <t>P0357-18</t>
  </si>
  <si>
    <t>9221</t>
  </si>
  <si>
    <t>Višak prihoda</t>
  </si>
  <si>
    <t>5.2.</t>
  </si>
  <si>
    <t>Pomoći - PK</t>
  </si>
  <si>
    <t>P0157-1</t>
  </si>
  <si>
    <t>6361</t>
  </si>
  <si>
    <t>Tekuće pomoći proračunskim korisnicima iz proračuna koji im nije nadležan</t>
  </si>
  <si>
    <t>5.3.20</t>
  </si>
  <si>
    <t>Višak prihoda iz pomoći-PK</t>
  </si>
  <si>
    <t>P0363-19</t>
  </si>
  <si>
    <t>6.2.</t>
  </si>
  <si>
    <t>Donacije - PK</t>
  </si>
  <si>
    <t>P0159</t>
  </si>
  <si>
    <t>6631</t>
  </si>
  <si>
    <t>Tekuće donacije</t>
  </si>
  <si>
    <t>VRSTA RASHODA / IZDATAKA</t>
  </si>
  <si>
    <t>SVEUKUPNO RASHODI / IZDACI</t>
  </si>
  <si>
    <t>007</t>
  </si>
  <si>
    <t>UPRAVNI ODJEL ZA PREDŠKOLSKI ODGOJ, ŠKOLSTVO I DRUŠTVENE DJELATNOSTI</t>
  </si>
  <si>
    <t>00707</t>
  </si>
  <si>
    <t>Djeca i mladi</t>
  </si>
  <si>
    <t>24256</t>
  </si>
  <si>
    <t>Glavni program</t>
  </si>
  <si>
    <t>A01</t>
  </si>
  <si>
    <t>REDOVNA DJELATNOST</t>
  </si>
  <si>
    <t>Program</t>
  </si>
  <si>
    <t>7012</t>
  </si>
  <si>
    <t>Djelovanje za djecu i mlade</t>
  </si>
  <si>
    <t>Aktivnost</t>
  </si>
  <si>
    <t>A700004</t>
  </si>
  <si>
    <t>Redovna djelatnost Centra</t>
  </si>
  <si>
    <t>1.1.</t>
  </si>
  <si>
    <t>Opći prihodi i primici proračuna</t>
  </si>
  <si>
    <t>R0587</t>
  </si>
  <si>
    <t>31</t>
  </si>
  <si>
    <t>Rashodi za zaposlene</t>
  </si>
  <si>
    <t>R0588</t>
  </si>
  <si>
    <t>32</t>
  </si>
  <si>
    <t>Materijalni rashodi</t>
  </si>
  <si>
    <t>R0589</t>
  </si>
  <si>
    <t>34</t>
  </si>
  <si>
    <t>Financijski rashodi</t>
  </si>
  <si>
    <t>R0590</t>
  </si>
  <si>
    <t>42</t>
  </si>
  <si>
    <t>Rashodi za nabavu proizvedene dugotrajne imovine</t>
  </si>
  <si>
    <t>R0591</t>
  </si>
  <si>
    <t>R0592</t>
  </si>
  <si>
    <t>R0593</t>
  </si>
  <si>
    <t>Prijedlog prvih izmjena i dopuna za 2023.</t>
  </si>
  <si>
    <t>nova pozicija</t>
  </si>
  <si>
    <t>5.3.20.</t>
  </si>
  <si>
    <t>2024.</t>
  </si>
  <si>
    <t>2025.</t>
  </si>
  <si>
    <t>2026.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</si>
</sst>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[$-1041A]#,##0.00;\-\ #,##0.00"/>
  </numFmts>
  <fonts count="45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A3C9B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CE"/>
        <bgColor indexed="64"/>
      </patternFill>
    </fill>
    <fill>
      <patternFill patternType="solid">
        <fgColor rgb="FF3535FF"/>
        <bgColor indexed="64"/>
      </patternFill>
    </fill>
    <fill>
      <patternFill patternType="solid">
        <fgColor rgb="FFFEDE01"/>
        <bgColor indexed="64"/>
      </patternFill>
    </fill>
    <fill>
      <patternFill patternType="solid">
        <fgColor rgb="FF9CA9FE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64">
    <xf numFmtId="0" fontId="1" fillId="0" borderId="0" xfId="0" applyFont="1" applyAlignment="1">
      <alignment/>
    </xf>
    <xf numFmtId="164" fontId="41" fillId="0" borderId="10" xfId="0" applyNumberFormat="1" applyFont="1" applyFill="1" applyBorder="1" applyAlignment="1">
      <alignment horizontal="right" vertical="center" wrapText="1" readingOrder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1" fillId="0" borderId="10" xfId="0" applyFont="1" applyBorder="1" applyAlignment="1">
      <alignment vertical="center" wrapText="1" readingOrder="1"/>
    </xf>
    <xf numFmtId="0" fontId="42" fillId="33" borderId="10" xfId="0" applyFont="1" applyFill="1" applyBorder="1" applyAlignment="1">
      <alignment horizontal="left" vertical="center" wrapText="1" readingOrder="1"/>
    </xf>
    <xf numFmtId="0" fontId="42" fillId="33" borderId="10" xfId="0" applyFont="1" applyFill="1" applyBorder="1" applyAlignment="1">
      <alignment vertical="center" wrapText="1" readingOrder="1"/>
    </xf>
    <xf numFmtId="0" fontId="43" fillId="34" borderId="10" xfId="0" applyFont="1" applyFill="1" applyBorder="1" applyAlignment="1">
      <alignment horizontal="left" vertical="center" wrapText="1" readingOrder="1"/>
    </xf>
    <xf numFmtId="0" fontId="43" fillId="34" borderId="10" xfId="0" applyFont="1" applyFill="1" applyBorder="1" applyAlignment="1">
      <alignment vertical="center" wrapText="1" readingOrder="1"/>
    </xf>
    <xf numFmtId="0" fontId="42" fillId="35" borderId="10" xfId="0" applyFont="1" applyFill="1" applyBorder="1" applyAlignment="1">
      <alignment horizontal="left" vertical="center" wrapText="1" readingOrder="1"/>
    </xf>
    <xf numFmtId="0" fontId="42" fillId="35" borderId="10" xfId="0" applyFont="1" applyFill="1" applyBorder="1" applyAlignment="1">
      <alignment vertical="center" wrapText="1" readingOrder="1"/>
    </xf>
    <xf numFmtId="0" fontId="42" fillId="36" borderId="10" xfId="0" applyFont="1" applyFill="1" applyBorder="1" applyAlignment="1">
      <alignment horizontal="left" vertical="center" wrapText="1" readingOrder="1"/>
    </xf>
    <xf numFmtId="0" fontId="42" fillId="36" borderId="10" xfId="0" applyFont="1" applyFill="1" applyBorder="1" applyAlignment="1">
      <alignment vertical="center" wrapText="1" readingOrder="1"/>
    </xf>
    <xf numFmtId="0" fontId="42" fillId="37" borderId="10" xfId="0" applyFont="1" applyFill="1" applyBorder="1" applyAlignment="1">
      <alignment horizontal="left" vertical="center" wrapText="1" readingOrder="1"/>
    </xf>
    <xf numFmtId="0" fontId="42" fillId="37" borderId="10" xfId="0" applyFont="1" applyFill="1" applyBorder="1" applyAlignment="1">
      <alignment vertical="center" wrapText="1" readingOrder="1"/>
    </xf>
    <xf numFmtId="0" fontId="43" fillId="38" borderId="10" xfId="0" applyFont="1" applyFill="1" applyBorder="1" applyAlignment="1">
      <alignment horizontal="left" vertical="center" wrapText="1" readingOrder="1"/>
    </xf>
    <xf numFmtId="0" fontId="43" fillId="38" borderId="10" xfId="0" applyFont="1" applyFill="1" applyBorder="1" applyAlignment="1">
      <alignment vertical="center" wrapText="1" readingOrder="1"/>
    </xf>
    <xf numFmtId="0" fontId="41" fillId="0" borderId="10" xfId="0" applyFont="1" applyFill="1" applyBorder="1" applyAlignment="1">
      <alignment horizontal="left" vertical="center" wrapText="1" readingOrder="1"/>
    </xf>
    <xf numFmtId="0" fontId="41" fillId="0" borderId="10" xfId="0" applyFont="1" applyFill="1" applyBorder="1" applyAlignment="1">
      <alignment vertical="center" wrapText="1" readingOrder="1"/>
    </xf>
    <xf numFmtId="0" fontId="41" fillId="0" borderId="10" xfId="0" applyFont="1" applyBorder="1" applyAlignment="1">
      <alignment horizontal="right" vertical="center" wrapText="1" readingOrder="1"/>
    </xf>
    <xf numFmtId="164" fontId="42" fillId="33" borderId="10" xfId="0" applyNumberFormat="1" applyFont="1" applyFill="1" applyBorder="1" applyAlignment="1">
      <alignment horizontal="right" vertical="center" wrapText="1" readingOrder="1"/>
    </xf>
    <xf numFmtId="164" fontId="43" fillId="34" borderId="10" xfId="0" applyNumberFormat="1" applyFont="1" applyFill="1" applyBorder="1" applyAlignment="1">
      <alignment horizontal="right" vertical="center" wrapText="1" readingOrder="1"/>
    </xf>
    <xf numFmtId="164" fontId="42" fillId="35" borderId="10" xfId="0" applyNumberFormat="1" applyFont="1" applyFill="1" applyBorder="1" applyAlignment="1">
      <alignment horizontal="right" vertical="center" wrapText="1" readingOrder="1"/>
    </xf>
    <xf numFmtId="164" fontId="42" fillId="36" borderId="10" xfId="0" applyNumberFormat="1" applyFont="1" applyFill="1" applyBorder="1" applyAlignment="1">
      <alignment horizontal="right" vertical="center" wrapText="1" readingOrder="1"/>
    </xf>
    <xf numFmtId="164" fontId="42" fillId="37" borderId="10" xfId="0" applyNumberFormat="1" applyFont="1" applyFill="1" applyBorder="1" applyAlignment="1">
      <alignment horizontal="right" vertical="center" wrapText="1" readingOrder="1"/>
    </xf>
    <xf numFmtId="0" fontId="43" fillId="39" borderId="10" xfId="0" applyFont="1" applyFill="1" applyBorder="1" applyAlignment="1">
      <alignment horizontal="left" vertical="center" wrapText="1" readingOrder="1"/>
    </xf>
    <xf numFmtId="0" fontId="43" fillId="39" borderId="10" xfId="0" applyFont="1" applyFill="1" applyBorder="1" applyAlignment="1">
      <alignment vertical="center" wrapText="1" readingOrder="1"/>
    </xf>
    <xf numFmtId="164" fontId="43" fillId="39" borderId="10" xfId="0" applyNumberFormat="1" applyFont="1" applyFill="1" applyBorder="1" applyAlignment="1">
      <alignment horizontal="right" vertical="center" wrapText="1" readingOrder="1"/>
    </xf>
    <xf numFmtId="0" fontId="43" fillId="40" borderId="10" xfId="0" applyFont="1" applyFill="1" applyBorder="1" applyAlignment="1">
      <alignment horizontal="left" vertical="center" wrapText="1" readingOrder="1"/>
    </xf>
    <xf numFmtId="0" fontId="43" fillId="40" borderId="10" xfId="0" applyFont="1" applyFill="1" applyBorder="1" applyAlignment="1">
      <alignment vertical="center" wrapText="1" readingOrder="1"/>
    </xf>
    <xf numFmtId="164" fontId="43" fillId="40" borderId="10" xfId="0" applyNumberFormat="1" applyFont="1" applyFill="1" applyBorder="1" applyAlignment="1">
      <alignment horizontal="right" vertical="center" wrapText="1" readingOrder="1"/>
    </xf>
    <xf numFmtId="0" fontId="43" fillId="41" borderId="10" xfId="0" applyFont="1" applyFill="1" applyBorder="1" applyAlignment="1">
      <alignment horizontal="left" vertical="center" wrapText="1" readingOrder="1"/>
    </xf>
    <xf numFmtId="0" fontId="43" fillId="41" borderId="10" xfId="0" applyFont="1" applyFill="1" applyBorder="1" applyAlignment="1">
      <alignment vertical="center" wrapText="1" readingOrder="1"/>
    </xf>
    <xf numFmtId="164" fontId="43" fillId="41" borderId="10" xfId="0" applyNumberFormat="1" applyFont="1" applyFill="1" applyBorder="1" applyAlignment="1">
      <alignment horizontal="right" vertical="center" wrapText="1" readingOrder="1"/>
    </xf>
    <xf numFmtId="164" fontId="43" fillId="38" borderId="10" xfId="0" applyNumberFormat="1" applyFont="1" applyFill="1" applyBorder="1" applyAlignment="1">
      <alignment horizontal="right" vertical="center" wrapText="1" readingOrder="1"/>
    </xf>
    <xf numFmtId="0" fontId="43" fillId="42" borderId="10" xfId="0" applyFont="1" applyFill="1" applyBorder="1" applyAlignment="1">
      <alignment horizontal="left" vertical="center" wrapText="1" readingOrder="1"/>
    </xf>
    <xf numFmtId="0" fontId="43" fillId="42" borderId="10" xfId="0" applyFont="1" applyFill="1" applyBorder="1" applyAlignment="1">
      <alignment vertical="center" wrapText="1" readingOrder="1"/>
    </xf>
    <xf numFmtId="164" fontId="43" fillId="42" borderId="10" xfId="0" applyNumberFormat="1" applyFont="1" applyFill="1" applyBorder="1" applyAlignment="1">
      <alignment horizontal="right" vertical="center" wrapText="1" readingOrder="1"/>
    </xf>
    <xf numFmtId="0" fontId="1" fillId="43" borderId="10" xfId="0" applyFont="1" applyFill="1" applyBorder="1" applyAlignment="1">
      <alignment horizontal="center" vertical="center"/>
    </xf>
    <xf numFmtId="4" fontId="1" fillId="43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 vertical="center"/>
    </xf>
    <xf numFmtId="4" fontId="1" fillId="7" borderId="10" xfId="0" applyNumberFormat="1" applyFont="1" applyFill="1" applyBorder="1" applyAlignment="1">
      <alignment/>
    </xf>
    <xf numFmtId="4" fontId="2" fillId="43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right" vertical="center" wrapText="1" readingOrder="1"/>
    </xf>
    <xf numFmtId="0" fontId="1" fillId="0" borderId="10" xfId="0" applyFont="1" applyBorder="1" applyAlignment="1">
      <alignment vertical="top" wrapText="1"/>
    </xf>
    <xf numFmtId="164" fontId="42" fillId="33" borderId="10" xfId="0" applyNumberFormat="1" applyFont="1" applyFill="1" applyBorder="1" applyAlignment="1">
      <alignment horizontal="right" vertical="center" wrapText="1" readingOrder="1"/>
    </xf>
    <xf numFmtId="0" fontId="1" fillId="0" borderId="10" xfId="0" applyFont="1" applyBorder="1" applyAlignment="1">
      <alignment/>
    </xf>
    <xf numFmtId="164" fontId="43" fillId="34" borderId="10" xfId="0" applyNumberFormat="1" applyFont="1" applyFill="1" applyBorder="1" applyAlignment="1">
      <alignment horizontal="right" vertical="center" wrapText="1" readingOrder="1"/>
    </xf>
    <xf numFmtId="0" fontId="41" fillId="0" borderId="10" xfId="0" applyFont="1" applyFill="1" applyBorder="1" applyAlignment="1">
      <alignment vertical="top" wrapText="1" readingOrder="1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top" wrapText="1" readingOrder="1"/>
    </xf>
    <xf numFmtId="0" fontId="1" fillId="0" borderId="11" xfId="0" applyFont="1" applyFill="1" applyBorder="1" applyAlignment="1">
      <alignment/>
    </xf>
    <xf numFmtId="164" fontId="42" fillId="35" borderId="10" xfId="0" applyNumberFormat="1" applyFont="1" applyFill="1" applyBorder="1" applyAlignment="1">
      <alignment horizontal="right" vertical="center" wrapText="1" readingOrder="1"/>
    </xf>
    <xf numFmtId="164" fontId="42" fillId="36" borderId="10" xfId="0" applyNumberFormat="1" applyFont="1" applyFill="1" applyBorder="1" applyAlignment="1">
      <alignment horizontal="right" vertical="center" wrapText="1" readingOrder="1"/>
    </xf>
    <xf numFmtId="164" fontId="42" fillId="37" borderId="10" xfId="0" applyNumberFormat="1" applyFont="1" applyFill="1" applyBorder="1" applyAlignment="1">
      <alignment horizontal="right" vertical="center" wrapText="1" readingOrder="1"/>
    </xf>
    <xf numFmtId="164" fontId="43" fillId="38" borderId="10" xfId="0" applyNumberFormat="1" applyFont="1" applyFill="1" applyBorder="1" applyAlignment="1">
      <alignment horizontal="right" vertical="center" wrapText="1" readingOrder="1"/>
    </xf>
    <xf numFmtId="164" fontId="41" fillId="0" borderId="10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000080"/>
      <rgbColor rgb="000000CE"/>
      <rgbColor rgb="003535FF"/>
      <rgbColor rgb="00FEDE01"/>
      <rgbColor rgb="009CA9FE"/>
      <rgbColor rgb="00C1C1FF"/>
      <rgbColor rgb="00E1E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Q17" sqref="Q17"/>
    </sheetView>
  </sheetViews>
  <sheetFormatPr defaultColWidth="9.140625" defaultRowHeight="15"/>
  <cols>
    <col min="9" max="9" width="5.421875" style="0" customWidth="1"/>
    <col min="10" max="11" width="9.140625" style="0" hidden="1" customWidth="1"/>
    <col min="12" max="12" width="11.00390625" style="0" customWidth="1"/>
    <col min="13" max="13" width="14.8515625" style="0" customWidth="1"/>
    <col min="14" max="14" width="12.7109375" style="0" customWidth="1"/>
  </cols>
  <sheetData>
    <row r="1" spans="1:8" ht="14.25">
      <c r="A1" s="52" t="s">
        <v>0</v>
      </c>
      <c r="B1" s="53"/>
      <c r="C1" s="53"/>
      <c r="D1" s="53"/>
      <c r="E1" s="52"/>
      <c r="F1" s="53"/>
      <c r="G1" s="2"/>
      <c r="H1" s="2"/>
    </row>
    <row r="2" spans="1:8" ht="14.25">
      <c r="A2" s="52" t="s">
        <v>2</v>
      </c>
      <c r="B2" s="53"/>
      <c r="C2" s="53"/>
      <c r="D2" s="53"/>
      <c r="E2" s="53"/>
      <c r="F2" s="53"/>
      <c r="G2" s="2"/>
      <c r="H2" s="2"/>
    </row>
    <row r="3" spans="1:8" ht="14.25">
      <c r="A3" s="52" t="s">
        <v>3</v>
      </c>
      <c r="B3" s="53"/>
      <c r="C3" s="53"/>
      <c r="D3" s="53"/>
      <c r="E3" s="53"/>
      <c r="F3" s="53"/>
      <c r="G3" s="2"/>
      <c r="H3" s="2"/>
    </row>
    <row r="4" spans="1:8" ht="14.25">
      <c r="A4" s="52" t="s">
        <v>4</v>
      </c>
      <c r="B4" s="53"/>
      <c r="C4" s="53"/>
      <c r="D4" s="53"/>
      <c r="E4" s="53"/>
      <c r="F4" s="53"/>
      <c r="G4" s="2"/>
      <c r="H4" s="2"/>
    </row>
    <row r="5" spans="1:8" ht="14.25">
      <c r="A5" s="54"/>
      <c r="B5" s="55"/>
      <c r="C5" s="55"/>
      <c r="D5" s="55"/>
      <c r="E5" s="55"/>
      <c r="F5" s="56"/>
      <c r="G5" s="2"/>
      <c r="H5" s="2"/>
    </row>
    <row r="6" spans="1:8" ht="14.25">
      <c r="A6" s="57" t="s">
        <v>79</v>
      </c>
      <c r="B6" s="58"/>
      <c r="C6" s="58"/>
      <c r="D6" s="58"/>
      <c r="E6" s="58"/>
      <c r="F6" s="58"/>
      <c r="G6" s="3"/>
      <c r="H6" s="3"/>
    </row>
    <row r="7" spans="1:14" ht="30">
      <c r="A7" s="4" t="s">
        <v>5</v>
      </c>
      <c r="B7" s="4" t="s">
        <v>6</v>
      </c>
      <c r="C7" s="4" t="s">
        <v>7</v>
      </c>
      <c r="D7" s="47" t="s">
        <v>8</v>
      </c>
      <c r="E7" s="48"/>
      <c r="F7" s="48"/>
      <c r="G7" s="47" t="s">
        <v>9</v>
      </c>
      <c r="H7" s="48"/>
      <c r="I7" s="48"/>
      <c r="J7" s="48"/>
      <c r="K7" s="48"/>
      <c r="L7" s="38" t="s">
        <v>82</v>
      </c>
      <c r="M7" s="40" t="s">
        <v>83</v>
      </c>
      <c r="N7" s="42" t="s">
        <v>84</v>
      </c>
    </row>
    <row r="8" spans="1:14" ht="20.25">
      <c r="A8" s="5" t="s">
        <v>1</v>
      </c>
      <c r="B8" s="5" t="s">
        <v>1</v>
      </c>
      <c r="C8" s="6" t="s">
        <v>10</v>
      </c>
      <c r="D8" s="49">
        <v>15795</v>
      </c>
      <c r="E8" s="50"/>
      <c r="F8" s="50"/>
      <c r="G8" s="49">
        <v>3511.75</v>
      </c>
      <c r="H8" s="50"/>
      <c r="I8" s="50"/>
      <c r="J8" s="50"/>
      <c r="K8" s="50"/>
      <c r="L8" s="39">
        <f>L9</f>
        <v>10135</v>
      </c>
      <c r="M8" s="41">
        <f>L8</f>
        <v>10135</v>
      </c>
      <c r="N8" s="43">
        <f>M8</f>
        <v>10135</v>
      </c>
    </row>
    <row r="9" spans="1:14" ht="31.5" customHeight="1">
      <c r="A9" s="7" t="s">
        <v>11</v>
      </c>
      <c r="B9" s="7" t="s">
        <v>12</v>
      </c>
      <c r="C9" s="8" t="s">
        <v>13</v>
      </c>
      <c r="D9" s="51">
        <v>15795</v>
      </c>
      <c r="E9" s="50"/>
      <c r="F9" s="50"/>
      <c r="G9" s="51">
        <v>3511.75</v>
      </c>
      <c r="H9" s="50"/>
      <c r="I9" s="50"/>
      <c r="J9" s="50"/>
      <c r="K9" s="50"/>
      <c r="L9" s="39">
        <f>L10</f>
        <v>10135</v>
      </c>
      <c r="M9" s="41">
        <f aca="true" t="shared" si="0" ref="M9:N22">L9</f>
        <v>10135</v>
      </c>
      <c r="N9" s="43">
        <f t="shared" si="0"/>
        <v>10135</v>
      </c>
    </row>
    <row r="10" spans="1:14" ht="14.25">
      <c r="A10" s="9" t="s">
        <v>14</v>
      </c>
      <c r="B10" s="9" t="s">
        <v>15</v>
      </c>
      <c r="C10" s="10" t="s">
        <v>16</v>
      </c>
      <c r="D10" s="59">
        <v>15795</v>
      </c>
      <c r="E10" s="50"/>
      <c r="F10" s="50"/>
      <c r="G10" s="59">
        <v>3511.75</v>
      </c>
      <c r="H10" s="50"/>
      <c r="I10" s="50"/>
      <c r="J10" s="50"/>
      <c r="K10" s="50"/>
      <c r="L10" s="39">
        <f>L11</f>
        <v>10135</v>
      </c>
      <c r="M10" s="41">
        <f t="shared" si="0"/>
        <v>10135</v>
      </c>
      <c r="N10" s="43">
        <f t="shared" si="0"/>
        <v>10135</v>
      </c>
    </row>
    <row r="11" spans="1:14" ht="26.25" customHeight="1">
      <c r="A11" s="11" t="s">
        <v>17</v>
      </c>
      <c r="B11" s="11" t="s">
        <v>18</v>
      </c>
      <c r="C11" s="12" t="s">
        <v>19</v>
      </c>
      <c r="D11" s="60">
        <v>15795</v>
      </c>
      <c r="E11" s="50"/>
      <c r="F11" s="50"/>
      <c r="G11" s="60">
        <v>3511.75</v>
      </c>
      <c r="H11" s="50"/>
      <c r="I11" s="50"/>
      <c r="J11" s="50"/>
      <c r="K11" s="50"/>
      <c r="L11" s="39">
        <f>L12</f>
        <v>10135</v>
      </c>
      <c r="M11" s="41">
        <f t="shared" si="0"/>
        <v>10135</v>
      </c>
      <c r="N11" s="43">
        <f t="shared" si="0"/>
        <v>10135</v>
      </c>
    </row>
    <row r="12" spans="1:14" ht="26.25" customHeight="1">
      <c r="A12" s="13" t="s">
        <v>20</v>
      </c>
      <c r="B12" s="13" t="s">
        <v>12</v>
      </c>
      <c r="C12" s="14" t="s">
        <v>21</v>
      </c>
      <c r="D12" s="61">
        <v>15795</v>
      </c>
      <c r="E12" s="50"/>
      <c r="F12" s="50"/>
      <c r="G12" s="61">
        <v>3511.75</v>
      </c>
      <c r="H12" s="50"/>
      <c r="I12" s="50"/>
      <c r="J12" s="50"/>
      <c r="K12" s="50"/>
      <c r="L12" s="44">
        <f>L17+L21</f>
        <v>10135</v>
      </c>
      <c r="M12" s="45">
        <f t="shared" si="0"/>
        <v>10135</v>
      </c>
      <c r="N12" s="46">
        <f t="shared" si="0"/>
        <v>10135</v>
      </c>
    </row>
    <row r="13" spans="1:14" ht="30">
      <c r="A13" s="15" t="s">
        <v>22</v>
      </c>
      <c r="B13" s="15" t="s">
        <v>23</v>
      </c>
      <c r="C13" s="16" t="s">
        <v>24</v>
      </c>
      <c r="D13" s="62">
        <v>660</v>
      </c>
      <c r="E13" s="50"/>
      <c r="F13" s="50"/>
      <c r="G13" s="62">
        <v>0</v>
      </c>
      <c r="H13" s="50"/>
      <c r="I13" s="50"/>
      <c r="J13" s="50"/>
      <c r="K13" s="50"/>
      <c r="L13" s="39">
        <v>0</v>
      </c>
      <c r="M13" s="41">
        <f t="shared" si="0"/>
        <v>0</v>
      </c>
      <c r="N13" s="43">
        <f t="shared" si="0"/>
        <v>0</v>
      </c>
    </row>
    <row r="14" spans="1:14" ht="30">
      <c r="A14" s="17" t="s">
        <v>25</v>
      </c>
      <c r="B14" s="17" t="s">
        <v>26</v>
      </c>
      <c r="C14" s="18" t="s">
        <v>27</v>
      </c>
      <c r="D14" s="63">
        <v>660</v>
      </c>
      <c r="E14" s="50"/>
      <c r="F14" s="50"/>
      <c r="G14" s="63">
        <v>0</v>
      </c>
      <c r="H14" s="50"/>
      <c r="I14" s="50"/>
      <c r="J14" s="50"/>
      <c r="K14" s="50"/>
      <c r="L14" s="39">
        <v>0</v>
      </c>
      <c r="M14" s="41">
        <f t="shared" si="0"/>
        <v>0</v>
      </c>
      <c r="N14" s="43">
        <f t="shared" si="0"/>
        <v>0</v>
      </c>
    </row>
    <row r="15" spans="1:14" ht="29.25" customHeight="1">
      <c r="A15" s="15" t="s">
        <v>22</v>
      </c>
      <c r="B15" s="15" t="s">
        <v>28</v>
      </c>
      <c r="C15" s="16" t="s">
        <v>29</v>
      </c>
      <c r="D15" s="62">
        <v>0</v>
      </c>
      <c r="E15" s="50"/>
      <c r="F15" s="50"/>
      <c r="G15" s="62">
        <v>0</v>
      </c>
      <c r="H15" s="50"/>
      <c r="I15" s="50"/>
      <c r="J15" s="50"/>
      <c r="K15" s="50"/>
      <c r="L15" s="39">
        <v>0</v>
      </c>
      <c r="M15" s="41">
        <f t="shared" si="0"/>
        <v>0</v>
      </c>
      <c r="N15" s="43">
        <f t="shared" si="0"/>
        <v>0</v>
      </c>
    </row>
    <row r="16" spans="1:14" ht="20.25">
      <c r="A16" s="17" t="s">
        <v>30</v>
      </c>
      <c r="B16" s="17" t="s">
        <v>31</v>
      </c>
      <c r="C16" s="18" t="s">
        <v>32</v>
      </c>
      <c r="D16" s="63">
        <v>0</v>
      </c>
      <c r="E16" s="50"/>
      <c r="F16" s="50"/>
      <c r="G16" s="63">
        <v>0</v>
      </c>
      <c r="H16" s="50"/>
      <c r="I16" s="50"/>
      <c r="J16" s="50"/>
      <c r="K16" s="50"/>
      <c r="L16" s="39">
        <v>0</v>
      </c>
      <c r="M16" s="41">
        <f t="shared" si="0"/>
        <v>0</v>
      </c>
      <c r="N16" s="43">
        <f t="shared" si="0"/>
        <v>0</v>
      </c>
    </row>
    <row r="17" spans="1:14" ht="20.25">
      <c r="A17" s="15" t="s">
        <v>22</v>
      </c>
      <c r="B17" s="15" t="s">
        <v>33</v>
      </c>
      <c r="C17" s="16" t="s">
        <v>34</v>
      </c>
      <c r="D17" s="62">
        <v>15000</v>
      </c>
      <c r="E17" s="50"/>
      <c r="F17" s="50"/>
      <c r="G17" s="62">
        <v>3500</v>
      </c>
      <c r="H17" s="50"/>
      <c r="I17" s="50"/>
      <c r="J17" s="50"/>
      <c r="K17" s="50"/>
      <c r="L17" s="44">
        <f>L18</f>
        <v>10000</v>
      </c>
      <c r="M17" s="45">
        <f t="shared" si="0"/>
        <v>10000</v>
      </c>
      <c r="N17" s="46">
        <f t="shared" si="0"/>
        <v>10000</v>
      </c>
    </row>
    <row r="18" spans="1:14" ht="26.25" customHeight="1">
      <c r="A18" s="17" t="s">
        <v>35</v>
      </c>
      <c r="B18" s="17" t="s">
        <v>36</v>
      </c>
      <c r="C18" s="18" t="s">
        <v>37</v>
      </c>
      <c r="D18" s="63">
        <v>15000</v>
      </c>
      <c r="E18" s="50"/>
      <c r="F18" s="50"/>
      <c r="G18" s="63">
        <v>3500</v>
      </c>
      <c r="H18" s="50"/>
      <c r="I18" s="50"/>
      <c r="J18" s="50"/>
      <c r="K18" s="50"/>
      <c r="L18" s="39">
        <v>10000</v>
      </c>
      <c r="M18" s="41">
        <f t="shared" si="0"/>
        <v>10000</v>
      </c>
      <c r="N18" s="43">
        <f t="shared" si="0"/>
        <v>10000</v>
      </c>
    </row>
    <row r="19" spans="1:14" ht="33.75" customHeight="1">
      <c r="A19" s="15" t="s">
        <v>22</v>
      </c>
      <c r="B19" s="15" t="s">
        <v>38</v>
      </c>
      <c r="C19" s="16" t="s">
        <v>39</v>
      </c>
      <c r="D19" s="62">
        <v>0</v>
      </c>
      <c r="E19" s="50"/>
      <c r="F19" s="50"/>
      <c r="G19" s="62">
        <v>11.75</v>
      </c>
      <c r="H19" s="50"/>
      <c r="I19" s="50"/>
      <c r="J19" s="50"/>
      <c r="K19" s="50"/>
      <c r="L19" s="39">
        <v>0</v>
      </c>
      <c r="M19" s="41">
        <f t="shared" si="0"/>
        <v>0</v>
      </c>
      <c r="N19" s="43">
        <f t="shared" si="0"/>
        <v>0</v>
      </c>
    </row>
    <row r="20" spans="1:14" ht="20.25">
      <c r="A20" s="17" t="s">
        <v>40</v>
      </c>
      <c r="B20" s="17" t="s">
        <v>31</v>
      </c>
      <c r="C20" s="18" t="s">
        <v>32</v>
      </c>
      <c r="D20" s="63">
        <v>0</v>
      </c>
      <c r="E20" s="50"/>
      <c r="F20" s="50"/>
      <c r="G20" s="63">
        <v>11.75</v>
      </c>
      <c r="H20" s="50"/>
      <c r="I20" s="50"/>
      <c r="J20" s="50"/>
      <c r="K20" s="50"/>
      <c r="L20" s="39">
        <v>0</v>
      </c>
      <c r="M20" s="41">
        <f t="shared" si="0"/>
        <v>0</v>
      </c>
      <c r="N20" s="43">
        <f t="shared" si="0"/>
        <v>0</v>
      </c>
    </row>
    <row r="21" spans="1:14" ht="20.25">
      <c r="A21" s="15" t="s">
        <v>22</v>
      </c>
      <c r="B21" s="15" t="s">
        <v>41</v>
      </c>
      <c r="C21" s="16" t="s">
        <v>42</v>
      </c>
      <c r="D21" s="62">
        <v>135</v>
      </c>
      <c r="E21" s="50"/>
      <c r="F21" s="50"/>
      <c r="G21" s="62">
        <v>0</v>
      </c>
      <c r="H21" s="50"/>
      <c r="I21" s="50"/>
      <c r="J21" s="50"/>
      <c r="K21" s="50"/>
      <c r="L21" s="44">
        <f>L22</f>
        <v>135</v>
      </c>
      <c r="M21" s="45">
        <f t="shared" si="0"/>
        <v>135</v>
      </c>
      <c r="N21" s="46">
        <f t="shared" si="0"/>
        <v>135</v>
      </c>
    </row>
    <row r="22" spans="1:14" ht="20.25">
      <c r="A22" s="17" t="s">
        <v>43</v>
      </c>
      <c r="B22" s="17" t="s">
        <v>44</v>
      </c>
      <c r="C22" s="18" t="s">
        <v>45</v>
      </c>
      <c r="D22" s="63">
        <v>135</v>
      </c>
      <c r="E22" s="50"/>
      <c r="F22" s="50"/>
      <c r="G22" s="63">
        <v>0</v>
      </c>
      <c r="H22" s="50"/>
      <c r="I22" s="50"/>
      <c r="J22" s="50"/>
      <c r="K22" s="50"/>
      <c r="L22" s="39">
        <v>135</v>
      </c>
      <c r="M22" s="41">
        <f t="shared" si="0"/>
        <v>135</v>
      </c>
      <c r="N22" s="43">
        <f t="shared" si="0"/>
        <v>135</v>
      </c>
    </row>
  </sheetData>
  <sheetProtection/>
  <mergeCells count="39">
    <mergeCell ref="D18:F18"/>
    <mergeCell ref="G18:K18"/>
    <mergeCell ref="D22:F22"/>
    <mergeCell ref="G22:K22"/>
    <mergeCell ref="D19:F19"/>
    <mergeCell ref="G19:K19"/>
    <mergeCell ref="D20:F20"/>
    <mergeCell ref="G20:K20"/>
    <mergeCell ref="D21:F21"/>
    <mergeCell ref="G21:K21"/>
    <mergeCell ref="D15:F15"/>
    <mergeCell ref="G15:K15"/>
    <mergeCell ref="D16:F16"/>
    <mergeCell ref="G16:K16"/>
    <mergeCell ref="D17:F17"/>
    <mergeCell ref="G17:K17"/>
    <mergeCell ref="D12:F12"/>
    <mergeCell ref="G12:K12"/>
    <mergeCell ref="D13:F13"/>
    <mergeCell ref="G13:K13"/>
    <mergeCell ref="D14:F14"/>
    <mergeCell ref="G14:K14"/>
    <mergeCell ref="A5:F5"/>
    <mergeCell ref="A6:F6"/>
    <mergeCell ref="D7:F7"/>
    <mergeCell ref="D10:F10"/>
    <mergeCell ref="G10:K10"/>
    <mergeCell ref="D11:F11"/>
    <mergeCell ref="G11:K11"/>
    <mergeCell ref="G7:K7"/>
    <mergeCell ref="D8:F8"/>
    <mergeCell ref="G8:K8"/>
    <mergeCell ref="D9:F9"/>
    <mergeCell ref="G9:K9"/>
    <mergeCell ref="A1:D1"/>
    <mergeCell ref="E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2" max="2" width="12.8515625" style="0" customWidth="1"/>
    <col min="3" max="3" width="27.28125" style="0" customWidth="1"/>
    <col min="4" max="4" width="15.57421875" style="0" customWidth="1"/>
    <col min="5" max="5" width="17.57421875" style="0" customWidth="1"/>
    <col min="6" max="6" width="14.00390625" style="0" customWidth="1"/>
    <col min="7" max="7" width="11.7109375" style="0" customWidth="1"/>
    <col min="8" max="8" width="10.140625" style="0" bestFit="1" customWidth="1"/>
  </cols>
  <sheetData>
    <row r="1" spans="1:8" ht="21.75" customHeight="1">
      <c r="A1" s="4" t="s">
        <v>5</v>
      </c>
      <c r="B1" s="4" t="s">
        <v>6</v>
      </c>
      <c r="C1" s="4" t="s">
        <v>46</v>
      </c>
      <c r="D1" s="19" t="s">
        <v>8</v>
      </c>
      <c r="E1" s="19" t="s">
        <v>9</v>
      </c>
      <c r="F1" s="38" t="s">
        <v>82</v>
      </c>
      <c r="G1" s="40">
        <v>2025</v>
      </c>
      <c r="H1" s="42" t="s">
        <v>84</v>
      </c>
    </row>
    <row r="2" spans="1:8" ht="21.75" customHeight="1">
      <c r="A2" s="5" t="s">
        <v>1</v>
      </c>
      <c r="B2" s="5" t="s">
        <v>1</v>
      </c>
      <c r="C2" s="6" t="s">
        <v>47</v>
      </c>
      <c r="D2" s="20">
        <v>225755</v>
      </c>
      <c r="E2" s="20">
        <v>123600.12</v>
      </c>
      <c r="F2" s="44">
        <f aca="true" t="shared" si="0" ref="F2:F8">F3</f>
        <v>267185</v>
      </c>
      <c r="G2" s="45">
        <f>F2</f>
        <v>267185</v>
      </c>
      <c r="H2" s="46">
        <f>G2</f>
        <v>267185</v>
      </c>
    </row>
    <row r="3" spans="1:8" ht="34.5" customHeight="1">
      <c r="A3" s="7" t="s">
        <v>11</v>
      </c>
      <c r="B3" s="7" t="s">
        <v>12</v>
      </c>
      <c r="C3" s="8" t="s">
        <v>13</v>
      </c>
      <c r="D3" s="21">
        <v>225755</v>
      </c>
      <c r="E3" s="21">
        <v>123600.12</v>
      </c>
      <c r="F3" s="39">
        <f t="shared" si="0"/>
        <v>267185</v>
      </c>
      <c r="G3" s="41">
        <f aca="true" t="shared" si="1" ref="G3:H22">F3</f>
        <v>267185</v>
      </c>
      <c r="H3" s="43">
        <f t="shared" si="1"/>
        <v>267185</v>
      </c>
    </row>
    <row r="4" spans="1:8" ht="42.75" customHeight="1">
      <c r="A4" s="9" t="s">
        <v>14</v>
      </c>
      <c r="B4" s="9" t="s">
        <v>48</v>
      </c>
      <c r="C4" s="10" t="s">
        <v>49</v>
      </c>
      <c r="D4" s="22">
        <v>225755</v>
      </c>
      <c r="E4" s="22">
        <v>123600.12</v>
      </c>
      <c r="F4" s="39">
        <f t="shared" si="0"/>
        <v>267185</v>
      </c>
      <c r="G4" s="41">
        <f t="shared" si="1"/>
        <v>267185</v>
      </c>
      <c r="H4" s="43">
        <f t="shared" si="1"/>
        <v>267185</v>
      </c>
    </row>
    <row r="5" spans="1:8" ht="14.25">
      <c r="A5" s="11" t="s">
        <v>17</v>
      </c>
      <c r="B5" s="11" t="s">
        <v>50</v>
      </c>
      <c r="C5" s="12" t="s">
        <v>51</v>
      </c>
      <c r="D5" s="23">
        <v>225755</v>
      </c>
      <c r="E5" s="23">
        <v>123600.12</v>
      </c>
      <c r="F5" s="39">
        <f t="shared" si="0"/>
        <v>267185</v>
      </c>
      <c r="G5" s="41">
        <f t="shared" si="1"/>
        <v>267185</v>
      </c>
      <c r="H5" s="43">
        <f t="shared" si="1"/>
        <v>267185</v>
      </c>
    </row>
    <row r="6" spans="1:8" ht="30" customHeight="1">
      <c r="A6" s="13" t="s">
        <v>20</v>
      </c>
      <c r="B6" s="13" t="s">
        <v>52</v>
      </c>
      <c r="C6" s="14" t="s">
        <v>21</v>
      </c>
      <c r="D6" s="24">
        <v>225755</v>
      </c>
      <c r="E6" s="24">
        <v>123600.12</v>
      </c>
      <c r="F6" s="39">
        <f t="shared" si="0"/>
        <v>267185</v>
      </c>
      <c r="G6" s="41">
        <f t="shared" si="1"/>
        <v>267185</v>
      </c>
      <c r="H6" s="43">
        <f t="shared" si="1"/>
        <v>267185</v>
      </c>
    </row>
    <row r="7" spans="1:8" ht="20.25">
      <c r="A7" s="25" t="s">
        <v>53</v>
      </c>
      <c r="B7" s="25" t="s">
        <v>54</v>
      </c>
      <c r="C7" s="26" t="s">
        <v>55</v>
      </c>
      <c r="D7" s="27">
        <v>225755</v>
      </c>
      <c r="E7" s="27">
        <v>123600.12</v>
      </c>
      <c r="F7" s="39">
        <f t="shared" si="0"/>
        <v>267185</v>
      </c>
      <c r="G7" s="41">
        <f t="shared" si="1"/>
        <v>267185</v>
      </c>
      <c r="H7" s="43">
        <f t="shared" si="1"/>
        <v>267185</v>
      </c>
    </row>
    <row r="8" spans="1:8" ht="14.25">
      <c r="A8" s="28" t="s">
        <v>56</v>
      </c>
      <c r="B8" s="28" t="s">
        <v>57</v>
      </c>
      <c r="C8" s="29" t="s">
        <v>58</v>
      </c>
      <c r="D8" s="30">
        <v>225755</v>
      </c>
      <c r="E8" s="30">
        <v>123600.12</v>
      </c>
      <c r="F8" s="39">
        <f t="shared" si="0"/>
        <v>267185</v>
      </c>
      <c r="G8" s="41">
        <f t="shared" si="1"/>
        <v>267185</v>
      </c>
      <c r="H8" s="43">
        <f t="shared" si="1"/>
        <v>267185</v>
      </c>
    </row>
    <row r="9" spans="1:8" ht="14.25">
      <c r="A9" s="31" t="s">
        <v>59</v>
      </c>
      <c r="B9" s="31" t="s">
        <v>60</v>
      </c>
      <c r="C9" s="32" t="s">
        <v>61</v>
      </c>
      <c r="D9" s="33">
        <v>225755</v>
      </c>
      <c r="E9" s="33">
        <v>123600.12</v>
      </c>
      <c r="F9" s="44">
        <f>F10+F17+F21</f>
        <v>267185</v>
      </c>
      <c r="G9" s="45">
        <f t="shared" si="1"/>
        <v>267185</v>
      </c>
      <c r="H9" s="46">
        <f t="shared" si="1"/>
        <v>267185</v>
      </c>
    </row>
    <row r="10" spans="1:8" ht="30.75" customHeight="1">
      <c r="A10" s="15" t="s">
        <v>22</v>
      </c>
      <c r="B10" s="15" t="s">
        <v>62</v>
      </c>
      <c r="C10" s="16" t="s">
        <v>63</v>
      </c>
      <c r="D10" s="34">
        <v>209960</v>
      </c>
      <c r="E10" s="34">
        <v>119995.32</v>
      </c>
      <c r="F10" s="44">
        <f>F11+F12+F13+F14</f>
        <v>257050</v>
      </c>
      <c r="G10" s="45">
        <f t="shared" si="1"/>
        <v>257050</v>
      </c>
      <c r="H10" s="46">
        <f t="shared" si="1"/>
        <v>257050</v>
      </c>
    </row>
    <row r="11" spans="1:8" ht="14.25">
      <c r="A11" s="17" t="s">
        <v>64</v>
      </c>
      <c r="B11" s="17" t="s">
        <v>65</v>
      </c>
      <c r="C11" s="18" t="s">
        <v>66</v>
      </c>
      <c r="D11" s="1">
        <v>134950</v>
      </c>
      <c r="E11" s="1">
        <v>80002.19</v>
      </c>
      <c r="F11" s="39">
        <v>170000</v>
      </c>
      <c r="G11" s="41">
        <f t="shared" si="1"/>
        <v>170000</v>
      </c>
      <c r="H11" s="43">
        <f t="shared" si="1"/>
        <v>170000</v>
      </c>
    </row>
    <row r="12" spans="1:8" ht="14.25">
      <c r="A12" s="17" t="s">
        <v>67</v>
      </c>
      <c r="B12" s="17" t="s">
        <v>68</v>
      </c>
      <c r="C12" s="18" t="s">
        <v>69</v>
      </c>
      <c r="D12" s="1">
        <v>73900</v>
      </c>
      <c r="E12" s="1">
        <v>39542.89</v>
      </c>
      <c r="F12" s="39">
        <v>86000</v>
      </c>
      <c r="G12" s="41">
        <f t="shared" si="1"/>
        <v>86000</v>
      </c>
      <c r="H12" s="43">
        <f t="shared" si="1"/>
        <v>86000</v>
      </c>
    </row>
    <row r="13" spans="1:8" ht="14.25">
      <c r="A13" s="17" t="s">
        <v>70</v>
      </c>
      <c r="B13" s="17" t="s">
        <v>71</v>
      </c>
      <c r="C13" s="18" t="s">
        <v>72</v>
      </c>
      <c r="D13" s="1">
        <v>50</v>
      </c>
      <c r="E13" s="1">
        <v>6.24</v>
      </c>
      <c r="F13" s="39">
        <v>50</v>
      </c>
      <c r="G13" s="41">
        <f t="shared" si="1"/>
        <v>50</v>
      </c>
      <c r="H13" s="43">
        <f t="shared" si="1"/>
        <v>50</v>
      </c>
    </row>
    <row r="14" spans="1:8" ht="33" customHeight="1">
      <c r="A14" s="17" t="s">
        <v>73</v>
      </c>
      <c r="B14" s="17" t="s">
        <v>74</v>
      </c>
      <c r="C14" s="18" t="s">
        <v>75</v>
      </c>
      <c r="D14" s="1">
        <v>1060</v>
      </c>
      <c r="E14" s="1">
        <v>444</v>
      </c>
      <c r="F14" s="39">
        <v>1000</v>
      </c>
      <c r="G14" s="41">
        <f t="shared" si="1"/>
        <v>1000</v>
      </c>
      <c r="H14" s="43">
        <f t="shared" si="1"/>
        <v>1000</v>
      </c>
    </row>
    <row r="15" spans="1:8" ht="14.25">
      <c r="A15" s="15" t="s">
        <v>22</v>
      </c>
      <c r="B15" s="15" t="s">
        <v>23</v>
      </c>
      <c r="C15" s="16" t="s">
        <v>24</v>
      </c>
      <c r="D15" s="34">
        <v>660</v>
      </c>
      <c r="E15" s="34">
        <v>0</v>
      </c>
      <c r="F15" s="39">
        <v>0</v>
      </c>
      <c r="G15" s="41">
        <f t="shared" si="1"/>
        <v>0</v>
      </c>
      <c r="H15" s="43">
        <f t="shared" si="1"/>
        <v>0</v>
      </c>
    </row>
    <row r="16" spans="1:8" ht="14.25">
      <c r="A16" s="17" t="s">
        <v>76</v>
      </c>
      <c r="B16" s="17" t="s">
        <v>68</v>
      </c>
      <c r="C16" s="18" t="s">
        <v>69</v>
      </c>
      <c r="D16" s="1">
        <v>660</v>
      </c>
      <c r="E16" s="1">
        <v>0</v>
      </c>
      <c r="F16" s="39">
        <v>0</v>
      </c>
      <c r="G16" s="41">
        <f t="shared" si="1"/>
        <v>0</v>
      </c>
      <c r="H16" s="43">
        <f t="shared" si="1"/>
        <v>0</v>
      </c>
    </row>
    <row r="17" spans="1:8" ht="14.25">
      <c r="A17" s="15" t="s">
        <v>22</v>
      </c>
      <c r="B17" s="15" t="s">
        <v>33</v>
      </c>
      <c r="C17" s="16" t="s">
        <v>34</v>
      </c>
      <c r="D17" s="34">
        <v>15000</v>
      </c>
      <c r="E17" s="34">
        <v>3604.8</v>
      </c>
      <c r="F17" s="44">
        <f>F18</f>
        <v>10000</v>
      </c>
      <c r="G17" s="45">
        <f t="shared" si="1"/>
        <v>10000</v>
      </c>
      <c r="H17" s="46">
        <f t="shared" si="1"/>
        <v>10000</v>
      </c>
    </row>
    <row r="18" spans="1:8" ht="14.25">
      <c r="A18" s="17" t="s">
        <v>77</v>
      </c>
      <c r="B18" s="17" t="s">
        <v>68</v>
      </c>
      <c r="C18" s="18" t="s">
        <v>69</v>
      </c>
      <c r="D18" s="1">
        <v>15000</v>
      </c>
      <c r="E18" s="1">
        <v>3604.8</v>
      </c>
      <c r="F18" s="39">
        <v>10000</v>
      </c>
      <c r="G18" s="41">
        <f t="shared" si="1"/>
        <v>10000</v>
      </c>
      <c r="H18" s="43">
        <f t="shared" si="1"/>
        <v>10000</v>
      </c>
    </row>
    <row r="19" spans="1:8" ht="14.25">
      <c r="A19" s="35" t="s">
        <v>22</v>
      </c>
      <c r="B19" s="35" t="s">
        <v>81</v>
      </c>
      <c r="C19" s="36" t="s">
        <v>29</v>
      </c>
      <c r="D19" s="37">
        <v>15</v>
      </c>
      <c r="E19" s="37"/>
      <c r="F19" s="39"/>
      <c r="G19" s="41">
        <f t="shared" si="1"/>
        <v>0</v>
      </c>
      <c r="H19" s="43">
        <f t="shared" si="1"/>
        <v>0</v>
      </c>
    </row>
    <row r="20" spans="1:8" ht="20.25">
      <c r="A20" s="17" t="s">
        <v>80</v>
      </c>
      <c r="B20" s="17">
        <v>32</v>
      </c>
      <c r="C20" s="18" t="s">
        <v>69</v>
      </c>
      <c r="D20" s="1">
        <v>15</v>
      </c>
      <c r="E20" s="1"/>
      <c r="F20" s="39"/>
      <c r="G20" s="41">
        <f t="shared" si="1"/>
        <v>0</v>
      </c>
      <c r="H20" s="43">
        <f t="shared" si="1"/>
        <v>0</v>
      </c>
    </row>
    <row r="21" spans="1:8" ht="14.25">
      <c r="A21" s="15" t="s">
        <v>22</v>
      </c>
      <c r="B21" s="15" t="s">
        <v>41</v>
      </c>
      <c r="C21" s="16" t="s">
        <v>42</v>
      </c>
      <c r="D21" s="34">
        <v>135</v>
      </c>
      <c r="E21" s="34">
        <v>0</v>
      </c>
      <c r="F21" s="44">
        <f>F22</f>
        <v>135</v>
      </c>
      <c r="G21" s="45">
        <f t="shared" si="1"/>
        <v>135</v>
      </c>
      <c r="H21" s="46">
        <f t="shared" si="1"/>
        <v>135</v>
      </c>
    </row>
    <row r="22" spans="1:8" ht="14.25">
      <c r="A22" s="17" t="s">
        <v>78</v>
      </c>
      <c r="B22" s="17" t="s">
        <v>68</v>
      </c>
      <c r="C22" s="18" t="s">
        <v>69</v>
      </c>
      <c r="D22" s="1">
        <v>135</v>
      </c>
      <c r="E22" s="1">
        <v>0</v>
      </c>
      <c r="F22" s="39">
        <v>135</v>
      </c>
      <c r="G22" s="41">
        <f t="shared" si="1"/>
        <v>135</v>
      </c>
      <c r="H22" s="43">
        <f t="shared" si="1"/>
        <v>135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2023-10-20T06:32:11Z</cp:lastPrinted>
  <dcterms:created xsi:type="dcterms:W3CDTF">2023-10-12T07:39:06Z</dcterms:created>
  <dcterms:modified xsi:type="dcterms:W3CDTF">2023-11-21T12:12:22Z</dcterms:modified>
  <cp:category/>
  <cp:version/>
  <cp:contentType/>
  <cp:contentStatus/>
</cp:coreProperties>
</file>